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AE7D5789-B8FE-4535-B3A0-BE8DD1DC2D30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" i="1" l="1"/>
  <c r="E58" i="1"/>
  <c r="E37" i="1"/>
  <c r="E44" i="1"/>
  <c r="E51" i="1"/>
  <c r="E30" i="1"/>
  <c r="E23" i="1"/>
  <c r="E16" i="1"/>
  <c r="E9" i="1"/>
  <c r="E4" i="1" l="1"/>
  <c r="E5" i="1"/>
  <c r="I5" i="1" s="1"/>
  <c r="E6" i="1"/>
  <c r="E7" i="1"/>
  <c r="E8" i="1"/>
  <c r="E10" i="1"/>
  <c r="E11" i="1"/>
  <c r="E12" i="1"/>
  <c r="E13" i="1"/>
  <c r="I6" i="1" s="1"/>
  <c r="E14" i="1"/>
  <c r="E15" i="1"/>
  <c r="E17" i="1"/>
  <c r="E18" i="1"/>
  <c r="E19" i="1"/>
  <c r="E20" i="1"/>
  <c r="E21" i="1"/>
  <c r="E22" i="1"/>
  <c r="E24" i="1"/>
  <c r="E25" i="1"/>
  <c r="E26" i="1"/>
  <c r="E27" i="1"/>
  <c r="E28" i="1"/>
  <c r="E29" i="1"/>
  <c r="E31" i="1"/>
  <c r="E32" i="1"/>
  <c r="E33" i="1"/>
  <c r="E34" i="1"/>
  <c r="E35" i="1"/>
  <c r="E36" i="1"/>
  <c r="E38" i="1"/>
  <c r="E39" i="1"/>
  <c r="E40" i="1"/>
  <c r="E41" i="1"/>
  <c r="E42" i="1"/>
  <c r="E43" i="1"/>
  <c r="E45" i="1"/>
  <c r="E46" i="1"/>
  <c r="E47" i="1"/>
  <c r="E48" i="1"/>
  <c r="E49" i="1"/>
  <c r="E50" i="1"/>
  <c r="E52" i="1"/>
  <c r="E53" i="1"/>
  <c r="E54" i="1"/>
  <c r="E55" i="1"/>
  <c r="E56" i="1"/>
  <c r="E57" i="1"/>
  <c r="E3" i="1"/>
  <c r="I4" i="1"/>
  <c r="I8" i="1"/>
  <c r="I7" i="1"/>
  <c r="I3" i="1" l="1"/>
  <c r="E65" i="1" l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59" i="1" l="1"/>
</calcChain>
</file>

<file path=xl/sharedStrings.xml><?xml version="1.0" encoding="utf-8"?>
<sst xmlns="http://schemas.openxmlformats.org/spreadsheetml/2006/main" count="28" uniqueCount="15">
  <si>
    <t>CSRDI</t>
  </si>
  <si>
    <t>Xj</t>
  </si>
  <si>
    <t>N</t>
  </si>
  <si>
    <t>Tahun</t>
  </si>
  <si>
    <t>Kode Saham</t>
  </si>
  <si>
    <t>BBTN</t>
  </si>
  <si>
    <t>BBNI</t>
  </si>
  <si>
    <t>BBRI</t>
  </si>
  <si>
    <t>BMRI</t>
  </si>
  <si>
    <t>PGAS</t>
  </si>
  <si>
    <t>WIKA</t>
  </si>
  <si>
    <t>Rata-Rata CSRDI</t>
  </si>
  <si>
    <t>WSKT</t>
  </si>
  <si>
    <t>PTBA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</si>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</sst>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9" fontId="0" fillId="0" borderId="0" xfId="1" applyFont="1"/>
    <xf numFmtId="9" fontId="0" fillId="0" borderId="0" xfId="0" applyNumberFormat="1"/>
    <xf numFmtId="0" fontId="0" fillId="0" borderId="0" xfId="0" applyAlignment="1">
      <alignment horizontal="center"/>
    </xf>
    <xf numFmtId="2" fontId="0" fillId="0" borderId="0" xfId="1" applyNumberFormat="1" applyFont="1"/>
    <xf numFmtId="2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Sheet1!$I$2</c:f>
              <c:strCache>
                <c:ptCount val="1"/>
                <c:pt idx="0">
                  <c:v>Rata-Rata CSRDI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Sheet1!$H$3:$H$8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Sheet1!$I$3:$I$8</c:f>
              <c:numCache>
                <c:formatCode>0.00</c:formatCode>
                <c:ptCount val="6"/>
                <c:pt idx="0">
                  <c:v>0.48901098901098899</c:v>
                </c:pt>
                <c:pt idx="1">
                  <c:v>0.49038461538461542</c:v>
                </c:pt>
                <c:pt idx="2">
                  <c:v>0.50961538461538469</c:v>
                </c:pt>
                <c:pt idx="3">
                  <c:v>0.43681318681318676</c:v>
                </c:pt>
                <c:pt idx="4">
                  <c:v>0.5178571428571429</c:v>
                </c:pt>
                <c:pt idx="5">
                  <c:v>0.69780219780219788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6-47E2-A2DF-0AABCB9DC46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7013263"/>
        <c:axId val="2102647503"/>
      </c:lineChart>
      <c:catAx>
        <c:axId val="107013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102647503"/>
        <c:crosses val="autoZero"/>
        <c:auto val="1"/>
        <c:lblAlgn val="ctr"/>
        <c:lblOffset val="100"/>
        <c:noMultiLvlLbl val="0"/>
      </c:catAx>
      <c:valAx>
        <c:axId val="210264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07013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Sheet2!$B$2:$B$4</c:f>
              <c:strCache>
                <c:ptCount val="3"/>
                <c:pt idx="0">
                  <c:v>CSRDI</c:v>
                </c:pt>
                <c:pt idx="1">
                  <c:v>Tahun</c:v>
                </c:pt>
                <c:pt idx="2">
                  <c:v>2013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Sheet2!$A$5:$A$13</c:f>
              <c:strCache>
                <c:ptCount val="9"/>
                <c:pt idx="0">
                  <c:v>BBNI</c:v>
                </c:pt>
                <c:pt idx="1">
                  <c:v>BBRI</c:v>
                </c:pt>
                <c:pt idx="2">
                  <c:v>BBTN</c:v>
                </c:pt>
                <c:pt idx="3">
                  <c:v>BMRI</c:v>
                </c:pt>
                <c:pt idx="4">
                  <c:v>PGAS</c:v>
                </c:pt>
                <c:pt idx="5">
                  <c:v>PTBA</c:v>
                </c:pt>
                <c:pt idx="6">
                  <c:v>WIKA</c:v>
                </c:pt>
                <c:pt idx="7">
                  <c:v>WSKT</c:v>
                </c:pt>
                <c:pt idx="8">
                  <c:v>Rata-Rata</c:v>
                </c:pt>
              </c:strCache>
            </c:strRef>
          </c:cat>
          <c:val>
            <c:numRef>
              <c:f>Sheet2!$B$5:$B$13</c:f>
              <c:numCache>
                <c:formatCode>General</c:formatCode>
                <c:ptCount val="9"/>
                <c:pt idx="0">
                  <c:v>0.38</c:v>
                </c:pt>
                <c:pt idx="1">
                  <c:v>0.6</c:v>
                </c:pt>
                <c:pt idx="2">
                  <c:v>0.87</c:v>
                </c:pt>
                <c:pt idx="3">
                  <c:v>0.16</c:v>
                </c:pt>
                <c:pt idx="4">
                  <c:v>0.65</c:v>
                </c:pt>
                <c:pt idx="5">
                  <c:v>0.65</c:v>
                </c:pt>
                <c:pt idx="6">
                  <c:v>0.23</c:v>
                </c:pt>
                <c:pt idx="7">
                  <c:v>0.36</c:v>
                </c:pt>
                <c:pt idx="8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F-4BB3-B506-4F626F135500}"/>
            </c:ext>
          </c:extLst>
        </c:ser>
        <c:ser>
          <c:idx val="1"/>
          <c:order val="1"/>
          <c:tx>
            <c:strRef>
              <c:f>Sheet2!$C$2:$C$4</c:f>
              <c:strCache>
                <c:ptCount val="3"/>
                <c:pt idx="0">
                  <c:v>CSRDI</c:v>
                </c:pt>
                <c:pt idx="1">
                  <c:v>Tahun</c:v>
                </c:pt>
                <c:pt idx="2">
                  <c:v>2014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Sheet2!$A$5:$A$13</c:f>
              <c:strCache>
                <c:ptCount val="9"/>
                <c:pt idx="0">
                  <c:v>BBNI</c:v>
                </c:pt>
                <c:pt idx="1">
                  <c:v>BBRI</c:v>
                </c:pt>
                <c:pt idx="2">
                  <c:v>BBTN</c:v>
                </c:pt>
                <c:pt idx="3">
                  <c:v>BMRI</c:v>
                </c:pt>
                <c:pt idx="4">
                  <c:v>PGAS</c:v>
                </c:pt>
                <c:pt idx="5">
                  <c:v>PTBA</c:v>
                </c:pt>
                <c:pt idx="6">
                  <c:v>WIKA</c:v>
                </c:pt>
                <c:pt idx="7">
                  <c:v>WSKT</c:v>
                </c:pt>
                <c:pt idx="8">
                  <c:v>Rata-Rata</c:v>
                </c:pt>
              </c:strCache>
            </c:strRef>
          </c:cat>
          <c:val>
            <c:numRef>
              <c:f>Sheet2!$C$5:$C$13</c:f>
              <c:numCache>
                <c:formatCode>General</c:formatCode>
                <c:ptCount val="9"/>
                <c:pt idx="0">
                  <c:v>0.42</c:v>
                </c:pt>
                <c:pt idx="1">
                  <c:v>0.52</c:v>
                </c:pt>
                <c:pt idx="2">
                  <c:v>1</c:v>
                </c:pt>
                <c:pt idx="3">
                  <c:v>0.4</c:v>
                </c:pt>
                <c:pt idx="4">
                  <c:v>0.7</c:v>
                </c:pt>
                <c:pt idx="5">
                  <c:v>0.22</c:v>
                </c:pt>
                <c:pt idx="6">
                  <c:v>0.44</c:v>
                </c:pt>
                <c:pt idx="7">
                  <c:v>0.23</c:v>
                </c:pt>
                <c:pt idx="8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F-4BB3-B506-4F626F135500}"/>
            </c:ext>
          </c:extLst>
        </c:ser>
        <c:ser>
          <c:idx val="2"/>
          <c:order val="2"/>
          <c:tx>
            <c:strRef>
              <c:f>Sheet2!$D$2:$D$4</c:f>
              <c:strCache>
                <c:ptCount val="3"/>
                <c:pt idx="0">
                  <c:v>CSRDI</c:v>
                </c:pt>
                <c:pt idx="1">
                  <c:v>Tahun</c:v>
                </c:pt>
                <c:pt idx="2">
                  <c:v>2015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Sheet2!$A$5:$A$13</c:f>
              <c:strCache>
                <c:ptCount val="9"/>
                <c:pt idx="0">
                  <c:v>BBNI</c:v>
                </c:pt>
                <c:pt idx="1">
                  <c:v>BBRI</c:v>
                </c:pt>
                <c:pt idx="2">
                  <c:v>BBTN</c:v>
                </c:pt>
                <c:pt idx="3">
                  <c:v>BMRI</c:v>
                </c:pt>
                <c:pt idx="4">
                  <c:v>PGAS</c:v>
                </c:pt>
                <c:pt idx="5">
                  <c:v>PTBA</c:v>
                </c:pt>
                <c:pt idx="6">
                  <c:v>WIKA</c:v>
                </c:pt>
                <c:pt idx="7">
                  <c:v>WSKT</c:v>
                </c:pt>
                <c:pt idx="8">
                  <c:v>Rata-Rata</c:v>
                </c:pt>
              </c:strCache>
            </c:strRef>
          </c:cat>
          <c:val>
            <c:numRef>
              <c:f>Sheet2!$D$5:$D$13</c:f>
              <c:numCache>
                <c:formatCode>General</c:formatCode>
                <c:ptCount val="9"/>
                <c:pt idx="0">
                  <c:v>0.26</c:v>
                </c:pt>
                <c:pt idx="1">
                  <c:v>0.42</c:v>
                </c:pt>
                <c:pt idx="2">
                  <c:v>0.68</c:v>
                </c:pt>
                <c:pt idx="3">
                  <c:v>0.51</c:v>
                </c:pt>
                <c:pt idx="4">
                  <c:v>0.69</c:v>
                </c:pt>
                <c:pt idx="5">
                  <c:v>0.96</c:v>
                </c:pt>
                <c:pt idx="6">
                  <c:v>0.33</c:v>
                </c:pt>
                <c:pt idx="7">
                  <c:v>0.23</c:v>
                </c:pt>
                <c:pt idx="8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4F-4BB3-B506-4F626F135500}"/>
            </c:ext>
          </c:extLst>
        </c:ser>
        <c:ser>
          <c:idx val="3"/>
          <c:order val="3"/>
          <c:tx>
            <c:strRef>
              <c:f>Sheet2!$E$2:$E$4</c:f>
              <c:strCache>
                <c:ptCount val="3"/>
                <c:pt idx="0">
                  <c:v>CSRDI</c:v>
                </c:pt>
                <c:pt idx="1">
                  <c:v>Tahun</c:v>
                </c:pt>
                <c:pt idx="2">
                  <c:v>2016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Sheet2!$A$5:$A$13</c:f>
              <c:strCache>
                <c:ptCount val="9"/>
                <c:pt idx="0">
                  <c:v>BBNI</c:v>
                </c:pt>
                <c:pt idx="1">
                  <c:v>BBRI</c:v>
                </c:pt>
                <c:pt idx="2">
                  <c:v>BBTN</c:v>
                </c:pt>
                <c:pt idx="3">
                  <c:v>BMRI</c:v>
                </c:pt>
                <c:pt idx="4">
                  <c:v>PGAS</c:v>
                </c:pt>
                <c:pt idx="5">
                  <c:v>PTBA</c:v>
                </c:pt>
                <c:pt idx="6">
                  <c:v>WIKA</c:v>
                </c:pt>
                <c:pt idx="7">
                  <c:v>WSKT</c:v>
                </c:pt>
                <c:pt idx="8">
                  <c:v>Rata-Rata</c:v>
                </c:pt>
              </c:strCache>
            </c:strRef>
          </c:cat>
          <c:val>
            <c:numRef>
              <c:f>Sheet2!$E$5:$E$13</c:f>
              <c:numCache>
                <c:formatCode>General</c:formatCode>
                <c:ptCount val="9"/>
                <c:pt idx="0">
                  <c:v>0.21</c:v>
                </c:pt>
                <c:pt idx="1">
                  <c:v>0.15</c:v>
                </c:pt>
                <c:pt idx="2">
                  <c:v>0.74</c:v>
                </c:pt>
                <c:pt idx="3">
                  <c:v>0.76</c:v>
                </c:pt>
                <c:pt idx="4">
                  <c:v>0.66</c:v>
                </c:pt>
                <c:pt idx="5">
                  <c:v>0.56999999999999995</c:v>
                </c:pt>
                <c:pt idx="6">
                  <c:v>0.18</c:v>
                </c:pt>
                <c:pt idx="7">
                  <c:v>0.23</c:v>
                </c:pt>
                <c:pt idx="8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4F-4BB3-B506-4F626F135500}"/>
            </c:ext>
          </c:extLst>
        </c:ser>
        <c:ser>
          <c:idx val="4"/>
          <c:order val="4"/>
          <c:tx>
            <c:strRef>
              <c:f>Sheet2!$F$2:$F$4</c:f>
              <c:strCache>
                <c:ptCount val="3"/>
                <c:pt idx="0">
                  <c:v>CSRDI</c:v>
                </c:pt>
                <c:pt idx="1">
                  <c:v>Tahun</c:v>
                </c:pt>
                <c:pt idx="2">
                  <c:v>2017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Sheet2!$A$5:$A$13</c:f>
              <c:strCache>
                <c:ptCount val="9"/>
                <c:pt idx="0">
                  <c:v>BBNI</c:v>
                </c:pt>
                <c:pt idx="1">
                  <c:v>BBRI</c:v>
                </c:pt>
                <c:pt idx="2">
                  <c:v>BBTN</c:v>
                </c:pt>
                <c:pt idx="3">
                  <c:v>BMRI</c:v>
                </c:pt>
                <c:pt idx="4">
                  <c:v>PGAS</c:v>
                </c:pt>
                <c:pt idx="5">
                  <c:v>PTBA</c:v>
                </c:pt>
                <c:pt idx="6">
                  <c:v>WIKA</c:v>
                </c:pt>
                <c:pt idx="7">
                  <c:v>WSKT</c:v>
                </c:pt>
                <c:pt idx="8">
                  <c:v>Rata-Rata</c:v>
                </c:pt>
              </c:strCache>
            </c:strRef>
          </c:cat>
          <c:val>
            <c:numRef>
              <c:f>Sheet2!$F$5:$F$13</c:f>
              <c:numCache>
                <c:formatCode>General</c:formatCode>
                <c:ptCount val="9"/>
                <c:pt idx="0">
                  <c:v>0.63</c:v>
                </c:pt>
                <c:pt idx="1">
                  <c:v>0.31</c:v>
                </c:pt>
                <c:pt idx="2">
                  <c:v>0.84</c:v>
                </c:pt>
                <c:pt idx="3">
                  <c:v>0.6</c:v>
                </c:pt>
                <c:pt idx="4">
                  <c:v>0.84</c:v>
                </c:pt>
                <c:pt idx="5">
                  <c:v>0.4</c:v>
                </c:pt>
                <c:pt idx="6">
                  <c:v>0.34</c:v>
                </c:pt>
                <c:pt idx="7">
                  <c:v>0.2</c:v>
                </c:pt>
                <c:pt idx="8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4F-4BB3-B506-4F626F135500}"/>
            </c:ext>
          </c:extLst>
        </c:ser>
        <c:ser>
          <c:idx val="5"/>
          <c:order val="5"/>
          <c:tx>
            <c:strRef>
              <c:f>Sheet2!$G$2:$G$4</c:f>
              <c:strCache>
                <c:ptCount val="3"/>
                <c:pt idx="0">
                  <c:v>CSRDI</c:v>
                </c:pt>
                <c:pt idx="1">
                  <c:v>Tahun</c:v>
                </c:pt>
                <c:pt idx="2">
                  <c:v>2018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Sheet2!$A$5:$A$13</c:f>
              <c:strCache>
                <c:ptCount val="9"/>
                <c:pt idx="0">
                  <c:v>BBNI</c:v>
                </c:pt>
                <c:pt idx="1">
                  <c:v>BBRI</c:v>
                </c:pt>
                <c:pt idx="2">
                  <c:v>BBTN</c:v>
                </c:pt>
                <c:pt idx="3">
                  <c:v>BMRI</c:v>
                </c:pt>
                <c:pt idx="4">
                  <c:v>PGAS</c:v>
                </c:pt>
                <c:pt idx="5">
                  <c:v>PTBA</c:v>
                </c:pt>
                <c:pt idx="6">
                  <c:v>WIKA</c:v>
                </c:pt>
                <c:pt idx="7">
                  <c:v>WSKT</c:v>
                </c:pt>
                <c:pt idx="8">
                  <c:v>Rata-Rata</c:v>
                </c:pt>
              </c:strCache>
            </c:strRef>
          </c:cat>
          <c:val>
            <c:numRef>
              <c:f>Sheet2!$G$5:$G$13</c:f>
              <c:numCache>
                <c:formatCode>General</c:formatCode>
                <c:ptCount val="9"/>
                <c:pt idx="0">
                  <c:v>0.43</c:v>
                </c:pt>
                <c:pt idx="1">
                  <c:v>0.46</c:v>
                </c:pt>
                <c:pt idx="2">
                  <c:v>0.97</c:v>
                </c:pt>
                <c:pt idx="3">
                  <c:v>0.74</c:v>
                </c:pt>
                <c:pt idx="4">
                  <c:v>1</c:v>
                </c:pt>
                <c:pt idx="5">
                  <c:v>0.57999999999999996</c:v>
                </c:pt>
                <c:pt idx="6">
                  <c:v>0.48</c:v>
                </c:pt>
                <c:pt idx="7">
                  <c:v>0.92</c:v>
                </c:pt>
                <c:pt idx="8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4F-4BB3-B506-4F626F135500}"/>
            </c:ext>
          </c:extLst>
        </c:ser>
        <c:ser>
          <c:idx val="6"/>
          <c:order val="6"/>
          <c:tx>
            <c:strRef>
              <c:f>Sheet2!$H$2:$H$4</c:f>
              <c:strCache>
                <c:ptCount val="3"/>
                <c:pt idx="0">
                  <c:v>Rata-Rata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Sheet2!$A$5:$A$13</c:f>
              <c:strCache>
                <c:ptCount val="9"/>
                <c:pt idx="0">
                  <c:v>BBNI</c:v>
                </c:pt>
                <c:pt idx="1">
                  <c:v>BBRI</c:v>
                </c:pt>
                <c:pt idx="2">
                  <c:v>BBTN</c:v>
                </c:pt>
                <c:pt idx="3">
                  <c:v>BMRI</c:v>
                </c:pt>
                <c:pt idx="4">
                  <c:v>PGAS</c:v>
                </c:pt>
                <c:pt idx="5">
                  <c:v>PTBA</c:v>
                </c:pt>
                <c:pt idx="6">
                  <c:v>WIKA</c:v>
                </c:pt>
                <c:pt idx="7">
                  <c:v>WSKT</c:v>
                </c:pt>
                <c:pt idx="8">
                  <c:v>Rata-Rata</c:v>
                </c:pt>
              </c:strCache>
            </c:strRef>
          </c:cat>
          <c:val>
            <c:numRef>
              <c:f>Sheet2!$H$5:$H$13</c:f>
              <c:numCache>
                <c:formatCode>General</c:formatCode>
                <c:ptCount val="9"/>
                <c:pt idx="0">
                  <c:v>0.39</c:v>
                </c:pt>
                <c:pt idx="1">
                  <c:v>0.41</c:v>
                </c:pt>
                <c:pt idx="2">
                  <c:v>0.85</c:v>
                </c:pt>
                <c:pt idx="3">
                  <c:v>0.53</c:v>
                </c:pt>
                <c:pt idx="4">
                  <c:v>0.76</c:v>
                </c:pt>
                <c:pt idx="5">
                  <c:v>0.56000000000000005</c:v>
                </c:pt>
                <c:pt idx="6">
                  <c:v>0.33</c:v>
                </c:pt>
                <c:pt idx="7">
                  <c:v>0.36</c:v>
                </c:pt>
                <c:pt idx="8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E4F-4BB3-B506-4F626F135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809663"/>
        <c:axId val="789137279"/>
      </c:lineChart>
      <c:catAx>
        <c:axId val="789809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89137279"/>
        <c:crosses val="autoZero"/>
        <c:auto val="1"/>
        <c:lblAlgn val="ctr"/>
        <c:lblOffset val="100"/>
        <c:noMultiLvlLbl val="0"/>
      </c:catAx>
      <c:valAx>
        <c:axId val="789137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89809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9</xdr:row>
      <xdr:rowOff>42862</xdr:rowOff>
    </xdr:from>
    <xdr:to>
      <xdr:col>12</xdr:col>
      <xdr:colOff>114300</xdr:colOff>
      <xdr:row>23</xdr:row>
      <xdr:rowOff>119062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548E83B-07B7-4206-BA78-AC2D91323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195262</xdr:rowOff>
    </xdr:from>
    <xdr:to>
      <xdr:col>16</xdr:col>
      <xdr:colOff>0</xdr:colOff>
      <xdr:row>14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462E3A-953E-49A6-BF7A-51DACD296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12"/>
  <sheetViews>
    <sheetView workbookViewId="0">
      <selection activeCell="N12" sqref="N12"/>
    </sheetView>
  </sheetViews>
  <sheetFormatPr defaultRowHeight="15" x14ac:dyDescent="0.25"/>
  <cols>
    <col min="1" max="1" width="20.42578125" customWidth="1"/>
    <col min="5" max="5" width="11.85546875" customWidth="1"/>
    <col min="8" max="8" width="17.85546875" customWidth="1"/>
    <col min="9" max="9" width="16.85546875" customWidth="1"/>
  </cols>
  <sheetData>
    <row r="2" spans="1:11" x14ac:dyDescent="0.25">
      <c r="A2" t="s">
        <v>4</v>
      </c>
      <c r="B2" t="s">
        <v>3</v>
      </c>
      <c r="C2" t="s">
        <v>1</v>
      </c>
      <c r="D2" t="s">
        <v>2</v>
      </c>
      <c r="E2" t="s">
        <v>0</v>
      </c>
      <c r="H2" s="3" t="s">
        <v>3</v>
      </c>
      <c r="I2" s="3" t="s">
        <v>11</v>
      </c>
    </row>
    <row r="3" spans="1:11" x14ac:dyDescent="0.25">
      <c r="A3" t="s">
        <v>5</v>
      </c>
      <c r="B3">
        <v>2013</v>
      </c>
      <c r="C3">
        <v>79</v>
      </c>
      <c r="D3">
        <v>91</v>
      </c>
      <c r="E3" s="4">
        <f>(C3/D3)</f>
        <v>0.86813186813186816</v>
      </c>
      <c r="H3">
        <v>2013</v>
      </c>
      <c r="I3" s="5">
        <f>AVERAGE(E3,E10,E17,E24,E31,E38,E45,E52)</f>
        <v>0.48901098901098899</v>
      </c>
    </row>
    <row r="4" spans="1:11" x14ac:dyDescent="0.25">
      <c r="B4">
        <v>2014</v>
      </c>
      <c r="C4">
        <v>91</v>
      </c>
      <c r="D4">
        <v>91</v>
      </c>
      <c r="E4" s="4">
        <f t="shared" ref="E4:E57" si="0">(C4/D4)</f>
        <v>1</v>
      </c>
      <c r="H4">
        <v>2014</v>
      </c>
      <c r="I4" s="5">
        <f t="shared" ref="I4:I8" si="1">AVERAGE(E4,E11,E18,E25,E32,E39,E46,E53)</f>
        <v>0.49038461538461542</v>
      </c>
      <c r="K4" s="5">
        <f>AVERAGE(I3:I8)</f>
        <v>0.52358058608058611</v>
      </c>
    </row>
    <row r="5" spans="1:11" x14ac:dyDescent="0.25">
      <c r="B5">
        <v>2015</v>
      </c>
      <c r="C5">
        <v>62</v>
      </c>
      <c r="D5">
        <v>91</v>
      </c>
      <c r="E5" s="4">
        <f t="shared" si="0"/>
        <v>0.68131868131868134</v>
      </c>
      <c r="H5">
        <v>2015</v>
      </c>
      <c r="I5" s="5">
        <f t="shared" si="1"/>
        <v>0.50961538461538469</v>
      </c>
    </row>
    <row r="6" spans="1:11" x14ac:dyDescent="0.25">
      <c r="B6">
        <v>2016</v>
      </c>
      <c r="C6">
        <v>67</v>
      </c>
      <c r="D6">
        <v>91</v>
      </c>
      <c r="E6" s="4">
        <f t="shared" si="0"/>
        <v>0.73626373626373631</v>
      </c>
      <c r="H6">
        <v>2016</v>
      </c>
      <c r="I6" s="5">
        <f t="shared" si="1"/>
        <v>0.43681318681318676</v>
      </c>
    </row>
    <row r="7" spans="1:11" x14ac:dyDescent="0.25">
      <c r="B7">
        <v>2017</v>
      </c>
      <c r="C7">
        <v>76</v>
      </c>
      <c r="D7">
        <v>91</v>
      </c>
      <c r="E7" s="4">
        <f t="shared" si="0"/>
        <v>0.8351648351648352</v>
      </c>
      <c r="H7">
        <v>2017</v>
      </c>
      <c r="I7" s="5">
        <f t="shared" si="1"/>
        <v>0.5178571428571429</v>
      </c>
    </row>
    <row r="8" spans="1:11" x14ac:dyDescent="0.25">
      <c r="B8">
        <v>2018</v>
      </c>
      <c r="C8">
        <v>88</v>
      </c>
      <c r="D8">
        <v>91</v>
      </c>
      <c r="E8" s="4">
        <f t="shared" si="0"/>
        <v>0.96703296703296704</v>
      </c>
      <c r="H8">
        <v>2018</v>
      </c>
      <c r="I8" s="5">
        <f t="shared" si="1"/>
        <v>0.69780219780219788</v>
      </c>
    </row>
    <row r="9" spans="1:11" x14ac:dyDescent="0.25">
      <c r="E9" s="4">
        <f>AVERAGE(E3:E8)</f>
        <v>0.84798534798534797</v>
      </c>
      <c r="I9" s="2"/>
    </row>
    <row r="10" spans="1:11" x14ac:dyDescent="0.25">
      <c r="A10" t="s">
        <v>6</v>
      </c>
      <c r="B10">
        <v>2013</v>
      </c>
      <c r="C10">
        <v>35</v>
      </c>
      <c r="D10">
        <v>91</v>
      </c>
      <c r="E10" s="4">
        <f t="shared" si="0"/>
        <v>0.38461538461538464</v>
      </c>
      <c r="I10" s="2"/>
    </row>
    <row r="11" spans="1:11" x14ac:dyDescent="0.25">
      <c r="B11">
        <v>2014</v>
      </c>
      <c r="C11">
        <v>38</v>
      </c>
      <c r="D11">
        <v>91</v>
      </c>
      <c r="E11" s="4">
        <f t="shared" si="0"/>
        <v>0.4175824175824176</v>
      </c>
      <c r="I11" s="2"/>
    </row>
    <row r="12" spans="1:11" x14ac:dyDescent="0.25">
      <c r="B12">
        <v>2015</v>
      </c>
      <c r="C12">
        <v>24</v>
      </c>
      <c r="D12">
        <v>91</v>
      </c>
      <c r="E12" s="4">
        <f t="shared" si="0"/>
        <v>0.26373626373626374</v>
      </c>
    </row>
    <row r="13" spans="1:11" x14ac:dyDescent="0.25">
      <c r="B13">
        <v>2016</v>
      </c>
      <c r="C13">
        <v>19</v>
      </c>
      <c r="D13">
        <v>91</v>
      </c>
      <c r="E13" s="4">
        <f t="shared" si="0"/>
        <v>0.2087912087912088</v>
      </c>
    </row>
    <row r="14" spans="1:11" x14ac:dyDescent="0.25">
      <c r="B14">
        <v>2017</v>
      </c>
      <c r="C14">
        <v>57</v>
      </c>
      <c r="D14">
        <v>91</v>
      </c>
      <c r="E14" s="4">
        <f t="shared" si="0"/>
        <v>0.62637362637362637</v>
      </c>
    </row>
    <row r="15" spans="1:11" x14ac:dyDescent="0.25">
      <c r="B15">
        <v>2018</v>
      </c>
      <c r="C15">
        <v>39</v>
      </c>
      <c r="D15">
        <v>91</v>
      </c>
      <c r="E15" s="4">
        <f t="shared" si="0"/>
        <v>0.42857142857142855</v>
      </c>
    </row>
    <row r="16" spans="1:11" x14ac:dyDescent="0.25">
      <c r="E16" s="4">
        <f>AVERAGE(E10:E15)</f>
        <v>0.38827838827838823</v>
      </c>
    </row>
    <row r="17" spans="1:5" x14ac:dyDescent="0.25">
      <c r="A17" t="s">
        <v>7</v>
      </c>
      <c r="B17">
        <v>2013</v>
      </c>
      <c r="C17">
        <v>55</v>
      </c>
      <c r="D17">
        <v>91</v>
      </c>
      <c r="E17" s="4">
        <f t="shared" si="0"/>
        <v>0.60439560439560436</v>
      </c>
    </row>
    <row r="18" spans="1:5" x14ac:dyDescent="0.25">
      <c r="B18">
        <v>2014</v>
      </c>
      <c r="C18">
        <v>47</v>
      </c>
      <c r="D18">
        <v>91</v>
      </c>
      <c r="E18" s="4">
        <f t="shared" si="0"/>
        <v>0.51648351648351654</v>
      </c>
    </row>
    <row r="19" spans="1:5" x14ac:dyDescent="0.25">
      <c r="B19">
        <v>2015</v>
      </c>
      <c r="C19">
        <v>38</v>
      </c>
      <c r="D19">
        <v>91</v>
      </c>
      <c r="E19" s="4">
        <f t="shared" si="0"/>
        <v>0.4175824175824176</v>
      </c>
    </row>
    <row r="20" spans="1:5" x14ac:dyDescent="0.25">
      <c r="B20">
        <v>2016</v>
      </c>
      <c r="C20">
        <v>14</v>
      </c>
      <c r="D20">
        <v>91</v>
      </c>
      <c r="E20" s="4">
        <f t="shared" si="0"/>
        <v>0.15384615384615385</v>
      </c>
    </row>
    <row r="21" spans="1:5" x14ac:dyDescent="0.25">
      <c r="B21">
        <v>2017</v>
      </c>
      <c r="C21">
        <v>28</v>
      </c>
      <c r="D21">
        <v>91</v>
      </c>
      <c r="E21" s="4">
        <f t="shared" si="0"/>
        <v>0.30769230769230771</v>
      </c>
    </row>
    <row r="22" spans="1:5" x14ac:dyDescent="0.25">
      <c r="B22">
        <v>2018</v>
      </c>
      <c r="C22">
        <v>42</v>
      </c>
      <c r="D22">
        <v>91</v>
      </c>
      <c r="E22" s="4">
        <f t="shared" si="0"/>
        <v>0.46153846153846156</v>
      </c>
    </row>
    <row r="23" spans="1:5" x14ac:dyDescent="0.25">
      <c r="E23" s="4">
        <f>AVERAGE(E17:E22)</f>
        <v>0.4102564102564103</v>
      </c>
    </row>
    <row r="24" spans="1:5" x14ac:dyDescent="0.25">
      <c r="A24" t="s">
        <v>8</v>
      </c>
      <c r="B24">
        <v>2013</v>
      </c>
      <c r="C24">
        <v>15</v>
      </c>
      <c r="D24">
        <v>91</v>
      </c>
      <c r="E24" s="4">
        <f t="shared" si="0"/>
        <v>0.16483516483516483</v>
      </c>
    </row>
    <row r="25" spans="1:5" x14ac:dyDescent="0.25">
      <c r="B25">
        <v>2014</v>
      </c>
      <c r="C25">
        <v>36</v>
      </c>
      <c r="D25">
        <v>91</v>
      </c>
      <c r="E25" s="4">
        <f t="shared" si="0"/>
        <v>0.39560439560439559</v>
      </c>
    </row>
    <row r="26" spans="1:5" x14ac:dyDescent="0.25">
      <c r="B26">
        <v>2015</v>
      </c>
      <c r="C26">
        <v>46</v>
      </c>
      <c r="D26">
        <v>91</v>
      </c>
      <c r="E26" s="4">
        <f t="shared" si="0"/>
        <v>0.50549450549450547</v>
      </c>
    </row>
    <row r="27" spans="1:5" x14ac:dyDescent="0.25">
      <c r="B27">
        <v>2016</v>
      </c>
      <c r="C27">
        <v>69</v>
      </c>
      <c r="D27">
        <v>91</v>
      </c>
      <c r="E27" s="4">
        <f t="shared" si="0"/>
        <v>0.75824175824175821</v>
      </c>
    </row>
    <row r="28" spans="1:5" x14ac:dyDescent="0.25">
      <c r="B28">
        <v>2017</v>
      </c>
      <c r="C28">
        <v>55</v>
      </c>
      <c r="D28">
        <v>91</v>
      </c>
      <c r="E28" s="4">
        <f t="shared" si="0"/>
        <v>0.60439560439560436</v>
      </c>
    </row>
    <row r="29" spans="1:5" x14ac:dyDescent="0.25">
      <c r="B29">
        <v>2018</v>
      </c>
      <c r="C29">
        <v>67</v>
      </c>
      <c r="D29">
        <v>91</v>
      </c>
      <c r="E29" s="4">
        <f t="shared" si="0"/>
        <v>0.73626373626373631</v>
      </c>
    </row>
    <row r="30" spans="1:5" x14ac:dyDescent="0.25">
      <c r="E30" s="4">
        <f>AVERAGE(E24:E29)</f>
        <v>0.52747252747252749</v>
      </c>
    </row>
    <row r="31" spans="1:5" x14ac:dyDescent="0.25">
      <c r="A31" t="s">
        <v>10</v>
      </c>
      <c r="B31">
        <v>2013</v>
      </c>
      <c r="C31">
        <v>21</v>
      </c>
      <c r="D31">
        <v>91</v>
      </c>
      <c r="E31" s="4">
        <f t="shared" si="0"/>
        <v>0.23076923076923078</v>
      </c>
    </row>
    <row r="32" spans="1:5" x14ac:dyDescent="0.25">
      <c r="B32">
        <v>2014</v>
      </c>
      <c r="C32">
        <v>40</v>
      </c>
      <c r="D32">
        <v>91</v>
      </c>
      <c r="E32" s="4">
        <f t="shared" si="0"/>
        <v>0.43956043956043955</v>
      </c>
    </row>
    <row r="33" spans="1:5" x14ac:dyDescent="0.25">
      <c r="B33">
        <v>2015</v>
      </c>
      <c r="C33">
        <v>30</v>
      </c>
      <c r="D33">
        <v>91</v>
      </c>
      <c r="E33" s="4">
        <f t="shared" si="0"/>
        <v>0.32967032967032966</v>
      </c>
    </row>
    <row r="34" spans="1:5" x14ac:dyDescent="0.25">
      <c r="B34">
        <v>2016</v>
      </c>
      <c r="C34">
        <v>16</v>
      </c>
      <c r="D34">
        <v>91</v>
      </c>
      <c r="E34" s="4">
        <f t="shared" si="0"/>
        <v>0.17582417582417584</v>
      </c>
    </row>
    <row r="35" spans="1:5" x14ac:dyDescent="0.25">
      <c r="B35">
        <v>2017</v>
      </c>
      <c r="C35">
        <v>31</v>
      </c>
      <c r="D35">
        <v>91</v>
      </c>
      <c r="E35" s="4">
        <f t="shared" si="0"/>
        <v>0.34065934065934067</v>
      </c>
    </row>
    <row r="36" spans="1:5" x14ac:dyDescent="0.25">
      <c r="B36">
        <v>2018</v>
      </c>
      <c r="C36">
        <v>44</v>
      </c>
      <c r="D36">
        <v>91</v>
      </c>
      <c r="E36" s="4">
        <f t="shared" si="0"/>
        <v>0.48351648351648352</v>
      </c>
    </row>
    <row r="37" spans="1:5" x14ac:dyDescent="0.25">
      <c r="E37" s="4">
        <f>AVERAGE(E31:E36)</f>
        <v>0.33333333333333331</v>
      </c>
    </row>
    <row r="38" spans="1:5" x14ac:dyDescent="0.25">
      <c r="A38" t="s">
        <v>13</v>
      </c>
      <c r="B38">
        <v>2013</v>
      </c>
      <c r="C38">
        <v>59</v>
      </c>
      <c r="D38">
        <v>91</v>
      </c>
      <c r="E38" s="4">
        <f t="shared" si="0"/>
        <v>0.64835164835164838</v>
      </c>
    </row>
    <row r="39" spans="1:5" x14ac:dyDescent="0.25">
      <c r="B39">
        <v>2014</v>
      </c>
      <c r="C39">
        <v>20</v>
      </c>
      <c r="D39">
        <v>91</v>
      </c>
      <c r="E39" s="4">
        <f t="shared" si="0"/>
        <v>0.21978021978021978</v>
      </c>
    </row>
    <row r="40" spans="1:5" x14ac:dyDescent="0.25">
      <c r="B40">
        <v>2015</v>
      </c>
      <c r="C40">
        <v>87</v>
      </c>
      <c r="D40">
        <v>91</v>
      </c>
      <c r="E40" s="4">
        <f t="shared" si="0"/>
        <v>0.95604395604395609</v>
      </c>
    </row>
    <row r="41" spans="1:5" x14ac:dyDescent="0.25">
      <c r="B41">
        <v>2016</v>
      </c>
      <c r="C41">
        <v>52</v>
      </c>
      <c r="D41">
        <v>91</v>
      </c>
      <c r="E41" s="4">
        <f t="shared" si="0"/>
        <v>0.5714285714285714</v>
      </c>
    </row>
    <row r="42" spans="1:5" x14ac:dyDescent="0.25">
      <c r="B42">
        <v>2017</v>
      </c>
      <c r="C42">
        <v>36</v>
      </c>
      <c r="D42">
        <v>91</v>
      </c>
      <c r="E42" s="4">
        <f t="shared" si="0"/>
        <v>0.39560439560439559</v>
      </c>
    </row>
    <row r="43" spans="1:5" x14ac:dyDescent="0.25">
      <c r="B43">
        <v>2018</v>
      </c>
      <c r="C43">
        <v>53</v>
      </c>
      <c r="D43">
        <v>91</v>
      </c>
      <c r="E43" s="4">
        <f t="shared" si="0"/>
        <v>0.58241758241758246</v>
      </c>
    </row>
    <row r="44" spans="1:5" x14ac:dyDescent="0.25">
      <c r="E44" s="4">
        <f>AVERAGE(E38:E43)</f>
        <v>0.56227106227106238</v>
      </c>
    </row>
    <row r="45" spans="1:5" x14ac:dyDescent="0.25">
      <c r="A45" t="s">
        <v>9</v>
      </c>
      <c r="B45">
        <v>2013</v>
      </c>
      <c r="C45">
        <v>59</v>
      </c>
      <c r="D45">
        <v>91</v>
      </c>
      <c r="E45" s="4">
        <f t="shared" si="0"/>
        <v>0.64835164835164838</v>
      </c>
    </row>
    <row r="46" spans="1:5" x14ac:dyDescent="0.25">
      <c r="B46">
        <v>2014</v>
      </c>
      <c r="C46">
        <v>64</v>
      </c>
      <c r="D46">
        <v>91</v>
      </c>
      <c r="E46" s="4">
        <f t="shared" si="0"/>
        <v>0.70329670329670335</v>
      </c>
    </row>
    <row r="47" spans="1:5" x14ac:dyDescent="0.25">
      <c r="B47">
        <v>2015</v>
      </c>
      <c r="C47">
        <v>63</v>
      </c>
      <c r="D47">
        <v>91</v>
      </c>
      <c r="E47" s="4">
        <f t="shared" si="0"/>
        <v>0.69230769230769229</v>
      </c>
    </row>
    <row r="48" spans="1:5" x14ac:dyDescent="0.25">
      <c r="B48">
        <v>2016</v>
      </c>
      <c r="C48">
        <v>60</v>
      </c>
      <c r="D48">
        <v>91</v>
      </c>
      <c r="E48" s="4">
        <f t="shared" si="0"/>
        <v>0.65934065934065933</v>
      </c>
    </row>
    <row r="49" spans="1:5" x14ac:dyDescent="0.25">
      <c r="B49">
        <v>2017</v>
      </c>
      <c r="C49">
        <v>76</v>
      </c>
      <c r="D49">
        <v>91</v>
      </c>
      <c r="E49" s="4">
        <f t="shared" si="0"/>
        <v>0.8351648351648352</v>
      </c>
    </row>
    <row r="50" spans="1:5" x14ac:dyDescent="0.25">
      <c r="B50">
        <v>2018</v>
      </c>
      <c r="C50">
        <v>91</v>
      </c>
      <c r="D50">
        <v>91</v>
      </c>
      <c r="E50" s="4">
        <f t="shared" si="0"/>
        <v>1</v>
      </c>
    </row>
    <row r="51" spans="1:5" x14ac:dyDescent="0.25">
      <c r="E51" s="4">
        <f>AVERAGE(E45:E50)</f>
        <v>0.75641025641025639</v>
      </c>
    </row>
    <row r="52" spans="1:5" x14ac:dyDescent="0.25">
      <c r="A52" t="s">
        <v>12</v>
      </c>
      <c r="B52">
        <v>2013</v>
      </c>
      <c r="C52">
        <v>33</v>
      </c>
      <c r="D52">
        <v>91</v>
      </c>
      <c r="E52" s="4">
        <f t="shared" si="0"/>
        <v>0.36263736263736263</v>
      </c>
    </row>
    <row r="53" spans="1:5" x14ac:dyDescent="0.25">
      <c r="B53">
        <v>2014</v>
      </c>
      <c r="C53">
        <v>21</v>
      </c>
      <c r="D53">
        <v>91</v>
      </c>
      <c r="E53" s="4">
        <f t="shared" si="0"/>
        <v>0.23076923076923078</v>
      </c>
    </row>
    <row r="54" spans="1:5" x14ac:dyDescent="0.25">
      <c r="B54">
        <v>2015</v>
      </c>
      <c r="C54">
        <v>21</v>
      </c>
      <c r="D54">
        <v>91</v>
      </c>
      <c r="E54" s="4">
        <f t="shared" si="0"/>
        <v>0.23076923076923078</v>
      </c>
    </row>
    <row r="55" spans="1:5" x14ac:dyDescent="0.25">
      <c r="B55">
        <v>2016</v>
      </c>
      <c r="C55">
        <v>21</v>
      </c>
      <c r="D55">
        <v>91</v>
      </c>
      <c r="E55" s="4">
        <f t="shared" si="0"/>
        <v>0.23076923076923078</v>
      </c>
    </row>
    <row r="56" spans="1:5" x14ac:dyDescent="0.25">
      <c r="B56">
        <v>2017</v>
      </c>
      <c r="C56">
        <v>18</v>
      </c>
      <c r="D56">
        <v>91</v>
      </c>
      <c r="E56" s="4">
        <f t="shared" si="0"/>
        <v>0.19780219780219779</v>
      </c>
    </row>
    <row r="57" spans="1:5" x14ac:dyDescent="0.25">
      <c r="B57">
        <v>2018</v>
      </c>
      <c r="C57">
        <v>84</v>
      </c>
      <c r="D57">
        <v>91</v>
      </c>
      <c r="E57" s="4">
        <f t="shared" si="0"/>
        <v>0.92307692307692313</v>
      </c>
    </row>
    <row r="58" spans="1:5" x14ac:dyDescent="0.25">
      <c r="E58" s="5">
        <f>AVERAGE(E52:E57)</f>
        <v>0.36263736263736268</v>
      </c>
    </row>
    <row r="59" spans="1:5" x14ac:dyDescent="0.25">
      <c r="E59" s="1">
        <f>AVERAGE(E31:E35)</f>
        <v>0.30329670329670327</v>
      </c>
    </row>
    <row r="65" spans="5:5" x14ac:dyDescent="0.25">
      <c r="E65" s="1" t="e">
        <f t="shared" ref="E65:E67" si="2">(C65/D65)*100%</f>
        <v>#DIV/0!</v>
      </c>
    </row>
    <row r="66" spans="5:5" x14ac:dyDescent="0.25">
      <c r="E66" s="1" t="e">
        <f t="shared" si="2"/>
        <v>#DIV/0!</v>
      </c>
    </row>
    <row r="67" spans="5:5" x14ac:dyDescent="0.25">
      <c r="E67" s="1" t="e">
        <f t="shared" si="2"/>
        <v>#DIV/0!</v>
      </c>
    </row>
    <row r="68" spans="5:5" x14ac:dyDescent="0.25">
      <c r="E68" s="1" t="e">
        <f t="shared" ref="E68:E112" si="3">(C68/D68)*100%</f>
        <v>#DIV/0!</v>
      </c>
    </row>
    <row r="69" spans="5:5" x14ac:dyDescent="0.25">
      <c r="E69" s="1" t="e">
        <f t="shared" si="3"/>
        <v>#DIV/0!</v>
      </c>
    </row>
    <row r="70" spans="5:5" x14ac:dyDescent="0.25">
      <c r="E70" s="1" t="e">
        <f t="shared" si="3"/>
        <v>#DIV/0!</v>
      </c>
    </row>
    <row r="71" spans="5:5" x14ac:dyDescent="0.25">
      <c r="E71" s="1" t="e">
        <f t="shared" si="3"/>
        <v>#DIV/0!</v>
      </c>
    </row>
    <row r="72" spans="5:5" x14ac:dyDescent="0.25">
      <c r="E72" s="1" t="e">
        <f t="shared" si="3"/>
        <v>#DIV/0!</v>
      </c>
    </row>
    <row r="73" spans="5:5" x14ac:dyDescent="0.25">
      <c r="E73" s="1" t="e">
        <f t="shared" si="3"/>
        <v>#DIV/0!</v>
      </c>
    </row>
    <row r="74" spans="5:5" x14ac:dyDescent="0.25">
      <c r="E74" s="1" t="e">
        <f t="shared" si="3"/>
        <v>#DIV/0!</v>
      </c>
    </row>
    <row r="75" spans="5:5" x14ac:dyDescent="0.25">
      <c r="E75" s="1" t="e">
        <f t="shared" si="3"/>
        <v>#DIV/0!</v>
      </c>
    </row>
    <row r="76" spans="5:5" x14ac:dyDescent="0.25">
      <c r="E76" s="1" t="e">
        <f t="shared" si="3"/>
        <v>#DIV/0!</v>
      </c>
    </row>
    <row r="77" spans="5:5" x14ac:dyDescent="0.25">
      <c r="E77" s="1" t="e">
        <f t="shared" si="3"/>
        <v>#DIV/0!</v>
      </c>
    </row>
    <row r="78" spans="5:5" x14ac:dyDescent="0.25">
      <c r="E78" s="1" t="e">
        <f t="shared" si="3"/>
        <v>#DIV/0!</v>
      </c>
    </row>
    <row r="79" spans="5:5" x14ac:dyDescent="0.25">
      <c r="E79" s="1" t="e">
        <f t="shared" si="3"/>
        <v>#DIV/0!</v>
      </c>
    </row>
    <row r="80" spans="5:5" x14ac:dyDescent="0.25">
      <c r="E80" s="1" t="e">
        <f t="shared" si="3"/>
        <v>#DIV/0!</v>
      </c>
    </row>
    <row r="81" spans="5:5" x14ac:dyDescent="0.25">
      <c r="E81" s="1" t="e">
        <f t="shared" si="3"/>
        <v>#DIV/0!</v>
      </c>
    </row>
    <row r="82" spans="5:5" x14ac:dyDescent="0.25">
      <c r="E82" s="1" t="e">
        <f t="shared" si="3"/>
        <v>#DIV/0!</v>
      </c>
    </row>
    <row r="83" spans="5:5" x14ac:dyDescent="0.25">
      <c r="E83" s="1" t="e">
        <f t="shared" si="3"/>
        <v>#DIV/0!</v>
      </c>
    </row>
    <row r="84" spans="5:5" x14ac:dyDescent="0.25">
      <c r="E84" s="1" t="e">
        <f t="shared" si="3"/>
        <v>#DIV/0!</v>
      </c>
    </row>
    <row r="85" spans="5:5" x14ac:dyDescent="0.25">
      <c r="E85" s="1" t="e">
        <f t="shared" si="3"/>
        <v>#DIV/0!</v>
      </c>
    </row>
    <row r="86" spans="5:5" x14ac:dyDescent="0.25">
      <c r="E86" s="1" t="e">
        <f t="shared" si="3"/>
        <v>#DIV/0!</v>
      </c>
    </row>
    <row r="87" spans="5:5" x14ac:dyDescent="0.25">
      <c r="E87" s="1" t="e">
        <f t="shared" si="3"/>
        <v>#DIV/0!</v>
      </c>
    </row>
    <row r="88" spans="5:5" x14ac:dyDescent="0.25">
      <c r="E88" s="1" t="e">
        <f t="shared" si="3"/>
        <v>#DIV/0!</v>
      </c>
    </row>
    <row r="89" spans="5:5" x14ac:dyDescent="0.25">
      <c r="E89" s="1" t="e">
        <f t="shared" si="3"/>
        <v>#DIV/0!</v>
      </c>
    </row>
    <row r="90" spans="5:5" x14ac:dyDescent="0.25">
      <c r="E90" s="1" t="e">
        <f t="shared" si="3"/>
        <v>#DIV/0!</v>
      </c>
    </row>
    <row r="91" spans="5:5" x14ac:dyDescent="0.25">
      <c r="E91" s="1" t="e">
        <f t="shared" si="3"/>
        <v>#DIV/0!</v>
      </c>
    </row>
    <row r="92" spans="5:5" x14ac:dyDescent="0.25">
      <c r="E92" s="1" t="e">
        <f t="shared" si="3"/>
        <v>#DIV/0!</v>
      </c>
    </row>
    <row r="93" spans="5:5" x14ac:dyDescent="0.25">
      <c r="E93" s="1" t="e">
        <f t="shared" si="3"/>
        <v>#DIV/0!</v>
      </c>
    </row>
    <row r="94" spans="5:5" x14ac:dyDescent="0.25">
      <c r="E94" s="1" t="e">
        <f t="shared" si="3"/>
        <v>#DIV/0!</v>
      </c>
    </row>
    <row r="95" spans="5:5" x14ac:dyDescent="0.25">
      <c r="E95" s="1" t="e">
        <f t="shared" si="3"/>
        <v>#DIV/0!</v>
      </c>
    </row>
    <row r="96" spans="5:5" x14ac:dyDescent="0.25">
      <c r="E96" s="1" t="e">
        <f t="shared" si="3"/>
        <v>#DIV/0!</v>
      </c>
    </row>
    <row r="97" spans="5:5" x14ac:dyDescent="0.25">
      <c r="E97" s="1" t="e">
        <f t="shared" si="3"/>
        <v>#DIV/0!</v>
      </c>
    </row>
    <row r="98" spans="5:5" x14ac:dyDescent="0.25">
      <c r="E98" s="1" t="e">
        <f t="shared" si="3"/>
        <v>#DIV/0!</v>
      </c>
    </row>
    <row r="99" spans="5:5" x14ac:dyDescent="0.25">
      <c r="E99" s="1" t="e">
        <f t="shared" si="3"/>
        <v>#DIV/0!</v>
      </c>
    </row>
    <row r="100" spans="5:5" x14ac:dyDescent="0.25">
      <c r="E100" s="1" t="e">
        <f t="shared" si="3"/>
        <v>#DIV/0!</v>
      </c>
    </row>
    <row r="101" spans="5:5" x14ac:dyDescent="0.25">
      <c r="E101" s="1" t="e">
        <f t="shared" si="3"/>
        <v>#DIV/0!</v>
      </c>
    </row>
    <row r="102" spans="5:5" x14ac:dyDescent="0.25">
      <c r="E102" s="1" t="e">
        <f t="shared" si="3"/>
        <v>#DIV/0!</v>
      </c>
    </row>
    <row r="103" spans="5:5" x14ac:dyDescent="0.25">
      <c r="E103" s="1" t="e">
        <f t="shared" si="3"/>
        <v>#DIV/0!</v>
      </c>
    </row>
    <row r="104" spans="5:5" x14ac:dyDescent="0.25">
      <c r="E104" s="1" t="e">
        <f t="shared" si="3"/>
        <v>#DIV/0!</v>
      </c>
    </row>
    <row r="105" spans="5:5" x14ac:dyDescent="0.25">
      <c r="E105" s="1" t="e">
        <f t="shared" si="3"/>
        <v>#DIV/0!</v>
      </c>
    </row>
    <row r="106" spans="5:5" x14ac:dyDescent="0.25">
      <c r="E106" s="1" t="e">
        <f t="shared" si="3"/>
        <v>#DIV/0!</v>
      </c>
    </row>
    <row r="107" spans="5:5" x14ac:dyDescent="0.25">
      <c r="E107" s="1" t="e">
        <f t="shared" si="3"/>
        <v>#DIV/0!</v>
      </c>
    </row>
    <row r="108" spans="5:5" x14ac:dyDescent="0.25">
      <c r="E108" s="1" t="e">
        <f t="shared" si="3"/>
        <v>#DIV/0!</v>
      </c>
    </row>
    <row r="109" spans="5:5" x14ac:dyDescent="0.25">
      <c r="E109" s="1" t="e">
        <f t="shared" si="3"/>
        <v>#DIV/0!</v>
      </c>
    </row>
    <row r="110" spans="5:5" x14ac:dyDescent="0.25">
      <c r="E110" s="1" t="e">
        <f t="shared" si="3"/>
        <v>#DIV/0!</v>
      </c>
    </row>
    <row r="111" spans="5:5" x14ac:dyDescent="0.25">
      <c r="E111" s="1" t="e">
        <f t="shared" si="3"/>
        <v>#DIV/0!</v>
      </c>
    </row>
    <row r="112" spans="5:5" x14ac:dyDescent="0.25">
      <c r="E112" s="1" t="e">
        <f t="shared" si="3"/>
        <v>#DIV/0!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77BA2-89EA-4568-AC45-F7C064EED2E2}">
  <dimension ref="A1:H13"/>
  <sheetViews>
    <sheetView tabSelected="1" workbookViewId="0">
      <selection activeCell="M17" sqref="M17"/>
    </sheetView>
  </sheetViews>
  <sheetFormatPr defaultRowHeight="15" x14ac:dyDescent="0.25"/>
  <sheetData>
    <row r="1" spans="1:8" ht="15.75" thickBot="1" x14ac:dyDescent="0.3"/>
    <row r="2" spans="1:8" ht="16.5" thickBot="1" x14ac:dyDescent="0.3">
      <c r="A2" s="11" t="s">
        <v>4</v>
      </c>
      <c r="B2" s="15" t="s">
        <v>0</v>
      </c>
      <c r="C2" s="14"/>
      <c r="D2" s="14"/>
      <c r="E2" s="14"/>
      <c r="F2" s="14"/>
      <c r="G2" s="16"/>
      <c r="H2" s="11" t="s">
        <v>14</v>
      </c>
    </row>
    <row r="3" spans="1:8" ht="16.5" thickBot="1" x14ac:dyDescent="0.3">
      <c r="A3" s="12"/>
      <c r="B3" s="15" t="s">
        <v>3</v>
      </c>
      <c r="C3" s="14"/>
      <c r="D3" s="14"/>
      <c r="E3" s="14"/>
      <c r="F3" s="14"/>
      <c r="G3" s="16"/>
      <c r="H3" s="12"/>
    </row>
    <row r="4" spans="1:8" ht="16.5" thickBot="1" x14ac:dyDescent="0.3">
      <c r="A4" s="13"/>
      <c r="B4" s="6">
        <v>2013</v>
      </c>
      <c r="C4" s="6">
        <v>2014</v>
      </c>
      <c r="D4" s="6">
        <v>2015</v>
      </c>
      <c r="E4" s="6">
        <v>2016</v>
      </c>
      <c r="F4" s="6">
        <v>2017</v>
      </c>
      <c r="G4" s="6">
        <v>2018</v>
      </c>
      <c r="H4" s="13"/>
    </row>
    <row r="5" spans="1:8" ht="16.5" thickBot="1" x14ac:dyDescent="0.3">
      <c r="A5" s="7" t="s">
        <v>6</v>
      </c>
      <c r="B5" s="8">
        <v>0.38</v>
      </c>
      <c r="C5" s="8">
        <v>0.42</v>
      </c>
      <c r="D5" s="8">
        <v>0.26</v>
      </c>
      <c r="E5" s="8">
        <v>0.21</v>
      </c>
      <c r="F5" s="6">
        <v>0.63</v>
      </c>
      <c r="G5" s="6">
        <v>0.43</v>
      </c>
      <c r="H5" s="9">
        <v>0.39</v>
      </c>
    </row>
    <row r="6" spans="1:8" ht="16.5" thickBot="1" x14ac:dyDescent="0.3">
      <c r="A6" s="7" t="s">
        <v>7</v>
      </c>
      <c r="B6" s="8">
        <v>0.6</v>
      </c>
      <c r="C6" s="8">
        <v>0.52</v>
      </c>
      <c r="D6" s="8">
        <v>0.42</v>
      </c>
      <c r="E6" s="8">
        <v>0.15</v>
      </c>
      <c r="F6" s="6">
        <v>0.31</v>
      </c>
      <c r="G6" s="6">
        <v>0.46</v>
      </c>
      <c r="H6" s="9">
        <v>0.41</v>
      </c>
    </row>
    <row r="7" spans="1:8" ht="16.5" thickBot="1" x14ac:dyDescent="0.3">
      <c r="A7" s="7" t="s">
        <v>5</v>
      </c>
      <c r="B7" s="8">
        <v>0.87</v>
      </c>
      <c r="C7" s="8">
        <v>1</v>
      </c>
      <c r="D7" s="8">
        <v>0.68</v>
      </c>
      <c r="E7" s="8">
        <v>0.74</v>
      </c>
      <c r="F7" s="6">
        <v>0.84</v>
      </c>
      <c r="G7" s="6">
        <v>0.97</v>
      </c>
      <c r="H7" s="9">
        <v>0.85</v>
      </c>
    </row>
    <row r="8" spans="1:8" ht="16.5" thickBot="1" x14ac:dyDescent="0.3">
      <c r="A8" s="7" t="s">
        <v>8</v>
      </c>
      <c r="B8" s="8">
        <v>0.16</v>
      </c>
      <c r="C8" s="8">
        <v>0.4</v>
      </c>
      <c r="D8" s="8">
        <v>0.51</v>
      </c>
      <c r="E8" s="8">
        <v>0.76</v>
      </c>
      <c r="F8" s="6">
        <v>0.6</v>
      </c>
      <c r="G8" s="6">
        <v>0.74</v>
      </c>
      <c r="H8" s="9">
        <v>0.53</v>
      </c>
    </row>
    <row r="9" spans="1:8" ht="16.5" thickBot="1" x14ac:dyDescent="0.3">
      <c r="A9" s="7" t="s">
        <v>9</v>
      </c>
      <c r="B9" s="8">
        <v>0.65</v>
      </c>
      <c r="C9" s="8">
        <v>0.7</v>
      </c>
      <c r="D9" s="8">
        <v>0.69</v>
      </c>
      <c r="E9" s="8">
        <v>0.66</v>
      </c>
      <c r="F9" s="6">
        <v>0.84</v>
      </c>
      <c r="G9" s="6">
        <v>1</v>
      </c>
      <c r="H9" s="9">
        <v>0.76</v>
      </c>
    </row>
    <row r="10" spans="1:8" ht="16.5" thickBot="1" x14ac:dyDescent="0.3">
      <c r="A10" s="7" t="s">
        <v>13</v>
      </c>
      <c r="B10" s="8">
        <v>0.65</v>
      </c>
      <c r="C10" s="8">
        <v>0.22</v>
      </c>
      <c r="D10" s="8">
        <v>0.96</v>
      </c>
      <c r="E10" s="8">
        <v>0.56999999999999995</v>
      </c>
      <c r="F10" s="6">
        <v>0.4</v>
      </c>
      <c r="G10" s="6">
        <v>0.57999999999999996</v>
      </c>
      <c r="H10" s="9">
        <v>0.56000000000000005</v>
      </c>
    </row>
    <row r="11" spans="1:8" ht="16.5" thickBot="1" x14ac:dyDescent="0.3">
      <c r="A11" s="7" t="s">
        <v>10</v>
      </c>
      <c r="B11" s="8">
        <v>0.23</v>
      </c>
      <c r="C11" s="8">
        <v>0.44</v>
      </c>
      <c r="D11" s="8">
        <v>0.33</v>
      </c>
      <c r="E11" s="8">
        <v>0.18</v>
      </c>
      <c r="F11" s="6">
        <v>0.34</v>
      </c>
      <c r="G11" s="6">
        <v>0.48</v>
      </c>
      <c r="H11" s="9">
        <v>0.33</v>
      </c>
    </row>
    <row r="12" spans="1:8" ht="16.5" thickBot="1" x14ac:dyDescent="0.3">
      <c r="A12" s="7" t="s">
        <v>12</v>
      </c>
      <c r="B12" s="8">
        <v>0.36</v>
      </c>
      <c r="C12" s="8">
        <v>0.23</v>
      </c>
      <c r="D12" s="8">
        <v>0.23</v>
      </c>
      <c r="E12" s="8">
        <v>0.23</v>
      </c>
      <c r="F12" s="6">
        <v>0.2</v>
      </c>
      <c r="G12" s="6">
        <v>0.92</v>
      </c>
      <c r="H12" s="9">
        <v>0.36</v>
      </c>
    </row>
    <row r="13" spans="1:8" ht="32.25" thickBot="1" x14ac:dyDescent="0.3">
      <c r="A13" s="7" t="s">
        <v>14</v>
      </c>
      <c r="B13" s="9">
        <v>0.49</v>
      </c>
      <c r="C13" s="9">
        <v>0.49</v>
      </c>
      <c r="D13" s="9">
        <v>0.51</v>
      </c>
      <c r="E13" s="9">
        <v>0.44</v>
      </c>
      <c r="F13" s="10">
        <v>0.52</v>
      </c>
      <c r="G13" s="10">
        <v>0.7</v>
      </c>
      <c r="H13" s="9">
        <v>0.52</v>
      </c>
    </row>
  </sheetData>
  <mergeCells count="4">
    <mergeCell ref="A2:A4"/>
    <mergeCell ref="B2:G2"/>
    <mergeCell ref="H2:H4"/>
    <mergeCell ref="B3:G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2020-05-07T12:47:22Z</dcterms:modified>
</cp:coreProperties>
</file>